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1"/>
  </bookViews>
  <sheets>
    <sheet name="031131" sheetId="1" r:id="rId1"/>
    <sheet name="04091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<sst xmlns="http://schemas.openxmlformats.org/spreadsheetml/2006/main" count="77" uniqueCount="68">
  <si>
    <t>収入</t>
  </si>
  <si>
    <t>支出</t>
  </si>
  <si>
    <t>毒薬</t>
  </si>
  <si>
    <t>ハイエ</t>
  </si>
  <si>
    <t>ハイポ</t>
  </si>
  <si>
    <t>猛毒薬</t>
  </si>
  <si>
    <t>レイズⅡ</t>
  </si>
  <si>
    <t>クエイク</t>
  </si>
  <si>
    <t>メロンジュース</t>
  </si>
  <si>
    <t>Gストーン</t>
  </si>
  <si>
    <t>毛皮</t>
  </si>
  <si>
    <t>プラチナリング</t>
  </si>
  <si>
    <t>ゴールドインゴ</t>
  </si>
  <si>
    <t>魔人の角</t>
  </si>
  <si>
    <t>ダークインゴ</t>
  </si>
  <si>
    <t>フリーズ竜リング</t>
  </si>
  <si>
    <t>暗黒リング</t>
  </si>
  <si>
    <t>Tストーン</t>
  </si>
  <si>
    <t>オーシャンベルト</t>
  </si>
  <si>
    <t>エルベルト</t>
  </si>
  <si>
    <t>ミスリルインゴ</t>
  </si>
  <si>
    <t>Gベルト</t>
  </si>
  <si>
    <t>イレース</t>
  </si>
  <si>
    <t>イレース</t>
  </si>
  <si>
    <t>光の契約書</t>
  </si>
  <si>
    <t>マホガニー</t>
  </si>
  <si>
    <t>Eベルト</t>
  </si>
  <si>
    <t>羊の皮となんか</t>
  </si>
  <si>
    <t>エボニー原木</t>
  </si>
  <si>
    <t>さかさん毒８</t>
  </si>
  <si>
    <t>ぽっちさんぱいん4D？</t>
  </si>
  <si>
    <t>ソーサラーリング</t>
  </si>
  <si>
    <t>埋もれ木</t>
  </si>
  <si>
    <t>マホガニ原木</t>
  </si>
  <si>
    <t>雄羊の毛皮</t>
  </si>
  <si>
    <t>光精霊</t>
  </si>
  <si>
    <t>フリーズ</t>
  </si>
  <si>
    <t>ジャングルベルト</t>
  </si>
  <si>
    <t>フォレストベルト</t>
  </si>
  <si>
    <t>クエイク</t>
  </si>
  <si>
    <t>めぐめぐ猛毒２２</t>
  </si>
  <si>
    <t>フリーズ</t>
  </si>
  <si>
    <t>飛竜の皮</t>
  </si>
  <si>
    <t>レイズⅡ</t>
  </si>
  <si>
    <t>プラチナインゴット</t>
  </si>
  <si>
    <t>オーシャンべルト</t>
  </si>
  <si>
    <t>オーシャンべルト</t>
  </si>
  <si>
    <t>さわさん毒８</t>
  </si>
  <si>
    <t>さわさん猛毒４</t>
  </si>
  <si>
    <t>ぽっちさん猛毒８</t>
  </si>
  <si>
    <t>ミンストラルリング</t>
  </si>
  <si>
    <t>まさるさんオレオレ詐欺</t>
  </si>
  <si>
    <t>さわさん毒1D</t>
  </si>
  <si>
    <t>さわさん毒2D</t>
  </si>
  <si>
    <t>うれません</t>
  </si>
  <si>
    <t>1人</t>
  </si>
  <si>
    <t>プロミ ハイポ</t>
  </si>
  <si>
    <t>オレオレ詐欺inプロミホラ</t>
  </si>
  <si>
    <t>プロミ ハイポ</t>
  </si>
  <si>
    <t>出費した人まとめ</t>
  </si>
  <si>
    <t>ぽっちさん</t>
  </si>
  <si>
    <t>さかさん</t>
  </si>
  <si>
    <t>まさるさん</t>
  </si>
  <si>
    <t>さわさん</t>
  </si>
  <si>
    <t>めぐ</t>
  </si>
  <si>
    <t>最終的な合計</t>
  </si>
  <si>
    <t>めぐ</t>
  </si>
  <si>
    <t>せきやさん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</si>
</sst>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5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="80" zoomScaleNormal="80" workbookViewId="0" topLeftCell="A1">
      <selection activeCell="G14" sqref="G14"/>
    </sheetView>
  </sheetViews>
  <sheetFormatPr defaultColWidth="9.00390625" defaultRowHeight="13.5"/>
  <cols>
    <col min="1" max="1" width="13.75390625" style="0" bestFit="1" customWidth="1"/>
    <col min="4" max="4" width="13.75390625" style="0" bestFit="1" customWidth="1"/>
  </cols>
  <sheetData>
    <row r="3" spans="2:5" ht="13.5">
      <c r="B3" s="1" t="s">
        <v>1</v>
      </c>
      <c r="E3" s="1" t="s">
        <v>0</v>
      </c>
    </row>
    <row r="4" spans="1:5" ht="13.5">
      <c r="A4" t="s">
        <v>4</v>
      </c>
      <c r="B4" s="1">
        <v>12600</v>
      </c>
      <c r="D4" t="s">
        <v>6</v>
      </c>
      <c r="E4" s="1">
        <v>130000</v>
      </c>
    </row>
    <row r="5" spans="1:5" ht="13.5">
      <c r="A5" t="s">
        <v>5</v>
      </c>
      <c r="B5" s="1">
        <v>13600</v>
      </c>
      <c r="D5" t="s">
        <v>7</v>
      </c>
      <c r="E5" s="1">
        <v>70000</v>
      </c>
    </row>
    <row r="6" spans="1:5" ht="13.5">
      <c r="A6" t="s">
        <v>3</v>
      </c>
      <c r="B6" s="1">
        <v>1500</v>
      </c>
      <c r="D6" t="s">
        <v>9</v>
      </c>
      <c r="E6" s="1">
        <v>500000</v>
      </c>
    </row>
    <row r="7" spans="1:5" ht="13.5">
      <c r="A7" t="s">
        <v>2</v>
      </c>
      <c r="B7" s="1">
        <v>11200</v>
      </c>
      <c r="D7" t="s">
        <v>10</v>
      </c>
      <c r="E7" s="1">
        <v>3000</v>
      </c>
    </row>
    <row r="8" spans="1:5" ht="13.5">
      <c r="A8" t="s">
        <v>4</v>
      </c>
      <c r="B8" s="1">
        <f>1200*6</f>
        <v>7200</v>
      </c>
      <c r="D8" t="s">
        <v>11</v>
      </c>
      <c r="E8" s="1">
        <v>170000</v>
      </c>
    </row>
    <row r="9" spans="1:5" ht="13.5">
      <c r="A9" t="s">
        <v>8</v>
      </c>
      <c r="B9" s="1">
        <v>6000</v>
      </c>
      <c r="D9" t="s">
        <v>12</v>
      </c>
      <c r="E9" s="1">
        <v>34000</v>
      </c>
    </row>
    <row r="10" spans="2:5" ht="13.5">
      <c r="B10" s="1"/>
      <c r="D10" t="s">
        <v>13</v>
      </c>
      <c r="E10" s="1">
        <v>12000</v>
      </c>
    </row>
    <row r="11" spans="2:5" ht="13.5">
      <c r="B11" s="1"/>
      <c r="D11" t="s">
        <v>14</v>
      </c>
      <c r="E11" s="1">
        <v>10500</v>
      </c>
    </row>
    <row r="12" spans="2:5" ht="13.5">
      <c r="B12" s="1"/>
      <c r="D12" t="s">
        <v>15</v>
      </c>
      <c r="E12" s="1">
        <v>67000</v>
      </c>
    </row>
    <row r="13" spans="1:5" ht="13.5">
      <c r="A13" t="s">
        <v>22</v>
      </c>
      <c r="B13" s="1">
        <v>420000</v>
      </c>
      <c r="D13" t="s">
        <v>16</v>
      </c>
      <c r="E13" s="1">
        <v>2000</v>
      </c>
    </row>
    <row r="14" spans="1:5" ht="13.5">
      <c r="A14" t="s">
        <v>23</v>
      </c>
      <c r="B14" s="1">
        <v>426000</v>
      </c>
      <c r="D14" t="s">
        <v>17</v>
      </c>
      <c r="E14" s="1">
        <v>550000</v>
      </c>
    </row>
    <row r="15" spans="1:5" ht="13.5">
      <c r="A15" t="s">
        <v>24</v>
      </c>
      <c r="B15" s="1">
        <v>180000</v>
      </c>
      <c r="D15" t="s">
        <v>18</v>
      </c>
      <c r="E15" s="1">
        <v>98000</v>
      </c>
    </row>
    <row r="16" spans="2:5" ht="13.5">
      <c r="B16" s="1"/>
      <c r="D16" t="s">
        <v>19</v>
      </c>
      <c r="E16" s="1">
        <v>80000</v>
      </c>
    </row>
    <row r="17" spans="2:5" ht="13.5">
      <c r="B17" s="1"/>
      <c r="D17" t="s">
        <v>20</v>
      </c>
      <c r="E17" s="1">
        <v>6000</v>
      </c>
    </row>
    <row r="18" spans="2:5" ht="13.5">
      <c r="B18" s="1"/>
      <c r="D18" t="s">
        <v>21</v>
      </c>
      <c r="E18" s="1">
        <v>20000</v>
      </c>
    </row>
    <row r="19" spans="2:5" ht="13.5">
      <c r="B19" s="1"/>
      <c r="E19" s="1"/>
    </row>
    <row r="20" spans="1:5" ht="13.5">
      <c r="A20" s="2">
        <v>37969</v>
      </c>
      <c r="B20" s="1">
        <v>9600</v>
      </c>
      <c r="D20" t="s">
        <v>25</v>
      </c>
      <c r="E20" s="1">
        <v>3800</v>
      </c>
    </row>
    <row r="21" spans="2:5" ht="13.5">
      <c r="B21" s="1">
        <v>380000</v>
      </c>
      <c r="D21" t="s">
        <v>26</v>
      </c>
      <c r="E21" s="1">
        <v>78000</v>
      </c>
    </row>
    <row r="22" spans="2:5" ht="13.5">
      <c r="B22" s="1"/>
      <c r="D22" t="s">
        <v>27</v>
      </c>
      <c r="E22" s="1">
        <v>8600</v>
      </c>
    </row>
    <row r="23" spans="2:5" ht="13.5">
      <c r="B23" s="1"/>
      <c r="E23" s="1"/>
    </row>
    <row r="24" spans="2:5" ht="13.5">
      <c r="B24" s="1"/>
      <c r="E24" s="1"/>
    </row>
    <row r="25" spans="2:5" ht="13.5">
      <c r="B25" s="1"/>
      <c r="E25" s="1"/>
    </row>
    <row r="26" spans="2:5" ht="13.5">
      <c r="B26" s="1"/>
      <c r="E26" s="1"/>
    </row>
    <row r="27" spans="2:5" ht="13.5">
      <c r="B27" s="1"/>
      <c r="E27" s="1"/>
    </row>
    <row r="28" spans="2:5" ht="13.5">
      <c r="B28" s="1"/>
      <c r="E28" s="1"/>
    </row>
    <row r="29" spans="2:5" ht="13.5">
      <c r="B29" s="1"/>
      <c r="E29" s="1"/>
    </row>
    <row r="30" spans="2:7" ht="13.5">
      <c r="B30" s="1">
        <f>SUM(B4:B29)</f>
        <v>1467700</v>
      </c>
      <c r="E30" s="1">
        <f>SUM(E4:E29)</f>
        <v>1842900</v>
      </c>
      <c r="G30">
        <f>E30-B30</f>
        <v>375200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9"/>
  <sheetViews>
    <sheetView tabSelected="1" zoomScale="80" zoomScaleNormal="80" workbookViewId="0" topLeftCell="A4">
      <selection activeCell="L44" sqref="L44"/>
    </sheetView>
  </sheetViews>
  <sheetFormatPr defaultColWidth="9.00390625" defaultRowHeight="13.5"/>
  <cols>
    <col min="1" max="1" width="21.125" style="0" bestFit="1" customWidth="1"/>
    <col min="4" max="4" width="16.125" style="0" bestFit="1" customWidth="1"/>
  </cols>
  <sheetData>
    <row r="3" spans="2:5" ht="13.5">
      <c r="B3" s="1" t="s">
        <v>1</v>
      </c>
      <c r="E3" s="1" t="s">
        <v>0</v>
      </c>
    </row>
    <row r="4" spans="2:5" ht="13.5">
      <c r="B4" s="1"/>
      <c r="D4" t="s">
        <v>28</v>
      </c>
      <c r="E4" s="1">
        <v>7000</v>
      </c>
    </row>
    <row r="5" spans="1:5" ht="13.5">
      <c r="A5" t="s">
        <v>47</v>
      </c>
      <c r="B5" s="1">
        <v>8000</v>
      </c>
      <c r="D5" t="s">
        <v>31</v>
      </c>
      <c r="E5" s="1">
        <v>6000</v>
      </c>
    </row>
    <row r="6" spans="1:5" ht="13.5">
      <c r="A6" t="s">
        <v>48</v>
      </c>
      <c r="B6" s="1">
        <v>4000</v>
      </c>
      <c r="D6" t="s">
        <v>32</v>
      </c>
      <c r="E6" s="1">
        <v>6500</v>
      </c>
    </row>
    <row r="7" spans="1:5" ht="13.5">
      <c r="A7" t="s">
        <v>29</v>
      </c>
      <c r="B7" s="1">
        <v>8000</v>
      </c>
      <c r="D7" t="s">
        <v>32</v>
      </c>
      <c r="E7" s="1">
        <v>6500</v>
      </c>
    </row>
    <row r="8" spans="2:5" ht="13.5">
      <c r="B8" s="1"/>
      <c r="D8" t="s">
        <v>33</v>
      </c>
      <c r="E8" s="1">
        <v>4500</v>
      </c>
    </row>
    <row r="9" spans="1:5" ht="13.5">
      <c r="A9" t="s">
        <v>40</v>
      </c>
      <c r="B9" s="1">
        <v>22000</v>
      </c>
      <c r="D9" t="s">
        <v>34</v>
      </c>
      <c r="E9" s="1">
        <v>650</v>
      </c>
    </row>
    <row r="10" spans="1:5" ht="13.5">
      <c r="A10" t="s">
        <v>58</v>
      </c>
      <c r="B10" s="1">
        <v>4000</v>
      </c>
      <c r="D10" t="s">
        <v>35</v>
      </c>
      <c r="E10" s="1">
        <v>135000</v>
      </c>
    </row>
    <row r="11" spans="2:5" ht="13.5">
      <c r="B11" s="1"/>
      <c r="D11" t="s">
        <v>37</v>
      </c>
      <c r="E11" s="1">
        <v>50000</v>
      </c>
    </row>
    <row r="12" spans="1:5" ht="13.5">
      <c r="A12" t="s">
        <v>30</v>
      </c>
      <c r="B12" s="1">
        <v>5000</v>
      </c>
      <c r="D12" t="s">
        <v>36</v>
      </c>
      <c r="E12" s="1">
        <v>3000</v>
      </c>
    </row>
    <row r="13" spans="1:5" ht="13.5">
      <c r="A13" t="s">
        <v>56</v>
      </c>
      <c r="B13" s="1">
        <v>10000</v>
      </c>
      <c r="E13" s="1"/>
    </row>
    <row r="14" spans="1:5" ht="13.5">
      <c r="A14" t="s">
        <v>49</v>
      </c>
      <c r="B14" s="1">
        <v>8000</v>
      </c>
      <c r="D14" t="s">
        <v>37</v>
      </c>
      <c r="E14" s="1">
        <v>52000</v>
      </c>
    </row>
    <row r="15" spans="2:5" ht="13.5">
      <c r="B15" s="1"/>
      <c r="D15" t="s">
        <v>38</v>
      </c>
      <c r="E15" s="1">
        <v>41000</v>
      </c>
    </row>
    <row r="16" spans="2:5" ht="13.5">
      <c r="B16" s="1"/>
      <c r="D16" t="s">
        <v>50</v>
      </c>
      <c r="E16" s="1" t="s">
        <v>54</v>
      </c>
    </row>
    <row r="17" spans="1:5" ht="13.5">
      <c r="A17" s="2" t="s">
        <v>51</v>
      </c>
      <c r="B17" s="1">
        <v>10000</v>
      </c>
      <c r="D17" t="s">
        <v>39</v>
      </c>
      <c r="E17" s="1">
        <v>94000</v>
      </c>
    </row>
    <row r="18" spans="1:5" ht="13.5">
      <c r="A18" t="s">
        <v>57</v>
      </c>
      <c r="B18" s="1">
        <v>20000</v>
      </c>
      <c r="E18" s="1"/>
    </row>
    <row r="19" spans="2:5" ht="13.5">
      <c r="B19" s="1"/>
      <c r="D19" t="s">
        <v>41</v>
      </c>
      <c r="E19" s="1">
        <v>3000</v>
      </c>
    </row>
    <row r="20" spans="2:5" ht="13.5">
      <c r="B20" s="1"/>
      <c r="D20" t="s">
        <v>42</v>
      </c>
      <c r="E20" s="1">
        <v>32000</v>
      </c>
    </row>
    <row r="21" spans="2:5" ht="13.5">
      <c r="B21" s="1"/>
      <c r="E21" s="1"/>
    </row>
    <row r="22" spans="1:5" ht="13.5">
      <c r="A22" t="s">
        <v>52</v>
      </c>
      <c r="B22" s="1">
        <v>12000</v>
      </c>
      <c r="E22" s="1"/>
    </row>
    <row r="23" spans="1:5" ht="13.5">
      <c r="A23" t="s">
        <v>53</v>
      </c>
      <c r="B23" s="1">
        <v>16500</v>
      </c>
      <c r="D23" t="s">
        <v>43</v>
      </c>
      <c r="E23" s="1">
        <v>299000</v>
      </c>
    </row>
    <row r="24" spans="2:5" ht="13.5">
      <c r="B24" s="1">
        <v>17000</v>
      </c>
      <c r="D24" t="s">
        <v>44</v>
      </c>
      <c r="E24" s="1">
        <v>32000</v>
      </c>
    </row>
    <row r="25" spans="2:5" ht="13.5">
      <c r="B25" s="1"/>
      <c r="E25" s="1"/>
    </row>
    <row r="26" spans="2:5" ht="13.5">
      <c r="B26" s="1"/>
      <c r="D26" t="s">
        <v>45</v>
      </c>
      <c r="E26" s="1">
        <v>89000</v>
      </c>
    </row>
    <row r="27" spans="2:5" ht="13.5">
      <c r="B27" s="1"/>
      <c r="D27" t="s">
        <v>46</v>
      </c>
      <c r="E27" s="1">
        <v>89000</v>
      </c>
    </row>
    <row r="28" spans="2:5" ht="13.5">
      <c r="B28" s="1"/>
      <c r="E28" s="1"/>
    </row>
    <row r="29" spans="2:5" ht="13.5">
      <c r="B29" s="1"/>
      <c r="E29" s="1"/>
    </row>
    <row r="30" spans="2:7" ht="13.5">
      <c r="B30" s="1">
        <f>SUM(B4:B29)</f>
        <v>144500</v>
      </c>
      <c r="E30" s="1">
        <f>SUM(E4:E29)</f>
        <v>950150</v>
      </c>
      <c r="G30">
        <f>E30-B30</f>
        <v>805650</v>
      </c>
    </row>
    <row r="33" spans="6:7" ht="13.5">
      <c r="F33" t="s">
        <v>55</v>
      </c>
      <c r="G33">
        <f>G30/6</f>
        <v>134275</v>
      </c>
    </row>
    <row r="35" ht="13.5">
      <c r="A35" t="s">
        <v>59</v>
      </c>
    </row>
    <row r="36" spans="1:2" ht="13.5">
      <c r="A36" t="s">
        <v>60</v>
      </c>
      <c r="B36">
        <f>SUM(B12:B14)</f>
        <v>23000</v>
      </c>
    </row>
    <row r="37" spans="1:2" ht="13.5">
      <c r="A37" t="s">
        <v>61</v>
      </c>
      <c r="B37">
        <f>B7</f>
        <v>8000</v>
      </c>
    </row>
    <row r="38" spans="1:2" ht="13.5">
      <c r="A38" t="s">
        <v>62</v>
      </c>
      <c r="B38">
        <f>SUM(B17:B18)</f>
        <v>30000</v>
      </c>
    </row>
    <row r="39" spans="1:2" ht="13.5">
      <c r="A39" t="s">
        <v>63</v>
      </c>
      <c r="B39">
        <f>SUM(B5:B6)+SUM(B22:B24)</f>
        <v>57500</v>
      </c>
    </row>
    <row r="40" spans="1:2" ht="13.5">
      <c r="A40" t="s">
        <v>64</v>
      </c>
      <c r="B40">
        <f>SUM(B9:B10)</f>
        <v>26000</v>
      </c>
    </row>
    <row r="43" ht="13.5">
      <c r="A43" t="s">
        <v>65</v>
      </c>
    </row>
    <row r="44" spans="1:2" ht="13.5">
      <c r="A44" t="s">
        <v>60</v>
      </c>
      <c r="B44">
        <f>B36+$G$33</f>
        <v>157275</v>
      </c>
    </row>
    <row r="45" spans="1:2" ht="13.5">
      <c r="A45" t="s">
        <v>61</v>
      </c>
      <c r="B45">
        <f>B37+$G$33</f>
        <v>142275</v>
      </c>
    </row>
    <row r="46" spans="1:2" ht="13.5">
      <c r="A46" t="s">
        <v>62</v>
      </c>
      <c r="B46">
        <f>B38+$G$33</f>
        <v>164275</v>
      </c>
    </row>
    <row r="47" spans="1:2" ht="13.5">
      <c r="A47" t="s">
        <v>63</v>
      </c>
      <c r="B47">
        <f>B39+$G$33</f>
        <v>191775</v>
      </c>
    </row>
    <row r="48" spans="1:2" ht="13.5">
      <c r="A48" t="s">
        <v>66</v>
      </c>
      <c r="B48">
        <f>B40+$G$33</f>
        <v>160275</v>
      </c>
    </row>
    <row r="49" spans="1:2" ht="13.5">
      <c r="A49" t="s">
        <v>67</v>
      </c>
      <c r="B49">
        <f>G33</f>
        <v>134275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平田哲夫</dc:creator>
  <cp:keywords/>
  <dc:description/>
  <cp:lastModifiedBy>平田哲夫</cp:lastModifiedBy>
  <dcterms:created xsi:type="dcterms:W3CDTF">2003-12-04T12:33:10Z</dcterms:created>
  <dcterms:modified xsi:type="dcterms:W3CDTF">2004-10-09T10:09:41Z</dcterms:modified>
  <cp:category/>
  <cp:version/>
  <cp:contentType/>
  <cp:contentStatus/>
</cp:coreProperties>
</file>